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1865"/>
  </bookViews>
  <sheets>
    <sheet name="Лист1" sheetId="1" r:id="rId1"/>
  </sheets>
  <definedNames>
    <definedName name="_xlnm._FilterDatabase" localSheetId="0" hidden="1">Лист1!$A$3:$P$58</definedName>
  </definedNames>
  <calcPr calcId="125725"/>
</workbook>
</file>

<file path=xl/calcChain.xml><?xml version="1.0" encoding="utf-8"?>
<calcChain xmlns="http://schemas.openxmlformats.org/spreadsheetml/2006/main">
  <c r="M57" i="1"/>
  <c r="M51"/>
  <c r="M52"/>
  <c r="M53"/>
  <c r="M54"/>
  <c r="M55"/>
  <c r="M56"/>
  <c r="M35"/>
  <c r="M36"/>
  <c r="M37"/>
  <c r="M38"/>
  <c r="M39"/>
  <c r="M40"/>
  <c r="M41"/>
  <c r="M42"/>
  <c r="M43"/>
  <c r="M44"/>
  <c r="M45"/>
  <c r="M46"/>
  <c r="M47"/>
  <c r="M48"/>
  <c r="M49"/>
  <c r="M50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</calcChain>
</file>

<file path=xl/sharedStrings.xml><?xml version="1.0" encoding="utf-8"?>
<sst xmlns="http://schemas.openxmlformats.org/spreadsheetml/2006/main" count="462" uniqueCount="245">
  <si>
    <t>ГУ54А.000</t>
  </si>
  <si>
    <t>Гидравлический усилитель</t>
  </si>
  <si>
    <t>Сборочный</t>
  </si>
  <si>
    <t>ГУ54А.020</t>
  </si>
  <si>
    <t>ГУ54А.030</t>
  </si>
  <si>
    <t>Трубопровод</t>
  </si>
  <si>
    <t>ГУ54А.040</t>
  </si>
  <si>
    <t>ГУ54А.350</t>
  </si>
  <si>
    <t>ГУ54А.140</t>
  </si>
  <si>
    <t>ГУ54А.150</t>
  </si>
  <si>
    <t>ГУ54А.160</t>
  </si>
  <si>
    <t>ГУ54А.210</t>
  </si>
  <si>
    <t>ГУ54А.170А</t>
  </si>
  <si>
    <t>Корпус</t>
  </si>
  <si>
    <t>ГУ54А.180</t>
  </si>
  <si>
    <t>Золотник</t>
  </si>
  <si>
    <t>ГУ54А.190</t>
  </si>
  <si>
    <t>ГУ54А.200</t>
  </si>
  <si>
    <t>Шарнир</t>
  </si>
  <si>
    <t>Поршень</t>
  </si>
  <si>
    <t>ГУ54А.310</t>
  </si>
  <si>
    <t>Цилиндр</t>
  </si>
  <si>
    <t>ГУ54А.360</t>
  </si>
  <si>
    <t>Рычаг внутренний</t>
  </si>
  <si>
    <t>ГУ54-450-1</t>
  </si>
  <si>
    <t>ГУ79-180-1</t>
  </si>
  <si>
    <t>Кулачковый рычаг</t>
  </si>
  <si>
    <t>ГУ82-240</t>
  </si>
  <si>
    <t>ГУ82-250</t>
  </si>
  <si>
    <t>Крышка</t>
  </si>
  <si>
    <t>ГУ82-270</t>
  </si>
  <si>
    <t>Игла</t>
  </si>
  <si>
    <t>Ось</t>
  </si>
  <si>
    <t>Втулка</t>
  </si>
  <si>
    <t>Сталь сортовая г/кат</t>
  </si>
  <si>
    <t>ГОСТ 1050-2013</t>
  </si>
  <si>
    <t>ГОСТ 2590-06</t>
  </si>
  <si>
    <t>Ø 14</t>
  </si>
  <si>
    <t>ГУ82-241</t>
  </si>
  <si>
    <t>30ХГСА</t>
  </si>
  <si>
    <t>ТУ 14-1-950-86</t>
  </si>
  <si>
    <t>Ø 38</t>
  </si>
  <si>
    <t>Ø 38х72</t>
  </si>
  <si>
    <t>Гайка</t>
  </si>
  <si>
    <t>Ø 50</t>
  </si>
  <si>
    <t>30ХГСА-СШ</t>
  </si>
  <si>
    <t>ТУ 14-1-658-73</t>
  </si>
  <si>
    <t>ГУ53-31У</t>
  </si>
  <si>
    <t>Ø 100</t>
  </si>
  <si>
    <t>ГУ54А.051</t>
  </si>
  <si>
    <t>12ХН3А</t>
  </si>
  <si>
    <t>Ø 50х35</t>
  </si>
  <si>
    <t>ГУ54А.052</t>
  </si>
  <si>
    <t>Ø 22</t>
  </si>
  <si>
    <t>ГУ99-221А</t>
  </si>
  <si>
    <t>ГУ99-220А</t>
  </si>
  <si>
    <t>Ø 20</t>
  </si>
  <si>
    <t>Ø 20х57</t>
  </si>
  <si>
    <t>ГУ54А.191</t>
  </si>
  <si>
    <t>Штифт</t>
  </si>
  <si>
    <t>25Х2ГНТА-ВД</t>
  </si>
  <si>
    <t>ТУ 14-1-1885-76</t>
  </si>
  <si>
    <t>Ø 5</t>
  </si>
  <si>
    <t>Ø 5х23</t>
  </si>
  <si>
    <t>ГУ54А.201</t>
  </si>
  <si>
    <t>Хвостовик</t>
  </si>
  <si>
    <t>Ø 9</t>
  </si>
  <si>
    <t>Ø 9х36</t>
  </si>
  <si>
    <t>ГУ54А.202</t>
  </si>
  <si>
    <t>Звено</t>
  </si>
  <si>
    <t>Ø 10</t>
  </si>
  <si>
    <t>Ø 10х21</t>
  </si>
  <si>
    <t>ГУ54А.203</t>
  </si>
  <si>
    <t>Ø 12</t>
  </si>
  <si>
    <t>Ø 12х21</t>
  </si>
  <si>
    <t>ГУ54А.204</t>
  </si>
  <si>
    <t>ТУ 14-1-377-72</t>
  </si>
  <si>
    <r>
      <t xml:space="preserve">18Х2Н4ВА </t>
    </r>
    <r>
      <rPr>
        <b/>
        <sz val="9"/>
        <color theme="1"/>
        <rFont val="Calibri"/>
        <family val="2"/>
        <charset val="204"/>
        <scheme val="minor"/>
      </rPr>
      <t>?</t>
    </r>
  </si>
  <si>
    <t>Сталь листовая г/кат</t>
  </si>
  <si>
    <t>ГОСТ 19903-74</t>
  </si>
  <si>
    <t>ГУ54-07</t>
  </si>
  <si>
    <t>Шайба контровочная</t>
  </si>
  <si>
    <t>ГОСТ 11269-76</t>
  </si>
  <si>
    <t>6х1250х2500</t>
  </si>
  <si>
    <t>6х58х58</t>
  </si>
  <si>
    <t>Кронштейн</t>
  </si>
  <si>
    <t>Клапан</t>
  </si>
  <si>
    <t>ГУ54А.172</t>
  </si>
  <si>
    <t>Труба х/тянутая</t>
  </si>
  <si>
    <t>ГОСТ 8733-74</t>
  </si>
  <si>
    <t>ГОСТ 8734-75</t>
  </si>
  <si>
    <t>Тр 30х5,5</t>
  </si>
  <si>
    <t>Тр 30х5,5х42</t>
  </si>
  <si>
    <t>ГУ79-192</t>
  </si>
  <si>
    <t>Тр 20х5х3000</t>
  </si>
  <si>
    <t>Тр 20х5х20</t>
  </si>
  <si>
    <t>ГУ54А.030-3</t>
  </si>
  <si>
    <t>Труба</t>
  </si>
  <si>
    <t>12Х18Н10Т</t>
  </si>
  <si>
    <t>ГОСТ 5632-72</t>
  </si>
  <si>
    <t>ГОСТ 19277-73</t>
  </si>
  <si>
    <t>Тр 12х1х3000</t>
  </si>
  <si>
    <t>Тр 12х1х105</t>
  </si>
  <si>
    <t>ГУ54А.030-5</t>
  </si>
  <si>
    <t>Тр 12х1х200</t>
  </si>
  <si>
    <t>ГУ54А.030-7</t>
  </si>
  <si>
    <t>Тр 12х1х55</t>
  </si>
  <si>
    <t>Труба тонкост. бесш. нержав.</t>
  </si>
  <si>
    <t>Сталь сортовая х/тян</t>
  </si>
  <si>
    <t>ГОСТ 8560-78</t>
  </si>
  <si>
    <t>ГОСТ 7417-75</t>
  </si>
  <si>
    <t>Ø 17</t>
  </si>
  <si>
    <t xml:space="preserve">Сталь сортовая х/тян </t>
  </si>
  <si>
    <t>S 22</t>
  </si>
  <si>
    <t>ГУ99-92</t>
  </si>
  <si>
    <t>Стержень</t>
  </si>
  <si>
    <t>Ø 12х130</t>
  </si>
  <si>
    <t>Ø 16</t>
  </si>
  <si>
    <t>Ø 30</t>
  </si>
  <si>
    <t>Ø 32</t>
  </si>
  <si>
    <t>Заглушка</t>
  </si>
  <si>
    <t>ГУ54А.142</t>
  </si>
  <si>
    <t>Толкатель</t>
  </si>
  <si>
    <t>Ø 12х48</t>
  </si>
  <si>
    <t>ГУ54А.143</t>
  </si>
  <si>
    <t>Гильза</t>
  </si>
  <si>
    <t>Ø 22х65</t>
  </si>
  <si>
    <t>ГУ54А.151</t>
  </si>
  <si>
    <t>Ø 32х86</t>
  </si>
  <si>
    <t>ГУ82-212</t>
  </si>
  <si>
    <t>Ø 42</t>
  </si>
  <si>
    <t>Ø 42х120</t>
  </si>
  <si>
    <t>ГУ54А.192</t>
  </si>
  <si>
    <t>Ø 14х100</t>
  </si>
  <si>
    <t>ГУ35-53</t>
  </si>
  <si>
    <t>Ø 28</t>
  </si>
  <si>
    <t>Ø 28х82</t>
  </si>
  <si>
    <t>ГУ54А.054</t>
  </si>
  <si>
    <t>Ø 36</t>
  </si>
  <si>
    <t>Ø 36х101</t>
  </si>
  <si>
    <t>Сталь сортовая нерж х/тян</t>
  </si>
  <si>
    <t>ТУ 14-1-3957-85</t>
  </si>
  <si>
    <t>ГУ82-271</t>
  </si>
  <si>
    <t>40Х13</t>
  </si>
  <si>
    <t>Ø 8</t>
  </si>
  <si>
    <t>Ø 8х65</t>
  </si>
  <si>
    <t>14Х17Н2</t>
  </si>
  <si>
    <t>ГУ54А.032</t>
  </si>
  <si>
    <t>Гайка накидная</t>
  </si>
  <si>
    <t>S 22х24</t>
  </si>
  <si>
    <t>ГУ54А.033</t>
  </si>
  <si>
    <t>Ниппель</t>
  </si>
  <si>
    <t>Ø 17х22</t>
  </si>
  <si>
    <t>ГУ54А.173</t>
  </si>
  <si>
    <t>Ø 13</t>
  </si>
  <si>
    <t>Ø 13х18</t>
  </si>
  <si>
    <t>ГУ82-242</t>
  </si>
  <si>
    <t>ШХ15</t>
  </si>
  <si>
    <t>ГОСТ 801-78</t>
  </si>
  <si>
    <t>Ø 10х10</t>
  </si>
  <si>
    <t>Б-2А</t>
  </si>
  <si>
    <t>ГОСТ 9389-75</t>
  </si>
  <si>
    <t>Проволока углерод. пружинная</t>
  </si>
  <si>
    <t>ОД34-44</t>
  </si>
  <si>
    <t>Ø 1,6</t>
  </si>
  <si>
    <t>Ø 1,6х20</t>
  </si>
  <si>
    <t>ГОСТ 4784-97</t>
  </si>
  <si>
    <t>Д1Т</t>
  </si>
  <si>
    <t>ГОСТ 21488-97</t>
  </si>
  <si>
    <t>Пруток</t>
  </si>
  <si>
    <t>ГУ54А.174А</t>
  </si>
  <si>
    <t>ГОСТ 4784-98</t>
  </si>
  <si>
    <t>ГОСТ 21488-98</t>
  </si>
  <si>
    <t>Ø 16х18</t>
  </si>
  <si>
    <t>ГУ82-251</t>
  </si>
  <si>
    <t>Ø65</t>
  </si>
  <si>
    <t>Ø65х43</t>
  </si>
  <si>
    <t>ГУ54А.311-1</t>
  </si>
  <si>
    <t>БрАЖН-10-4-4</t>
  </si>
  <si>
    <t>ГОСТ 18175-78</t>
  </si>
  <si>
    <t>ГОСТ 1628-78</t>
  </si>
  <si>
    <t>Ø 120</t>
  </si>
  <si>
    <t>Ø 120х45</t>
  </si>
  <si>
    <t>ГУ54А.311-2</t>
  </si>
  <si>
    <t>Втулка фторопластовая</t>
  </si>
  <si>
    <t>Ф-4</t>
  </si>
  <si>
    <t>ГОСТ 10007-80</t>
  </si>
  <si>
    <t>ТУ 6-05-810-88</t>
  </si>
  <si>
    <t>2300А-7-2</t>
  </si>
  <si>
    <t>Шайба защитная</t>
  </si>
  <si>
    <t>15х5х50</t>
  </si>
  <si>
    <t>15х5х1,9</t>
  </si>
  <si>
    <t>Кольцо уплотнительное</t>
  </si>
  <si>
    <t>Резина</t>
  </si>
  <si>
    <t>ТУ 38-005-1166-98</t>
  </si>
  <si>
    <t>51-1668-НТА</t>
  </si>
  <si>
    <t>5128А-7</t>
  </si>
  <si>
    <t>ГУ54А.031</t>
  </si>
  <si>
    <t>Тройник</t>
  </si>
  <si>
    <t>ГУ54А.053-01</t>
  </si>
  <si>
    <t>Вилка</t>
  </si>
  <si>
    <t>АК6</t>
  </si>
  <si>
    <t>ГУ54А.081</t>
  </si>
  <si>
    <t>ГУ54А.171</t>
  </si>
  <si>
    <t>18Х2Н4ВА</t>
  </si>
  <si>
    <t>ГУ79-603</t>
  </si>
  <si>
    <t>18Х2Н4ВА-СШ</t>
  </si>
  <si>
    <t>8х1250х2500</t>
  </si>
  <si>
    <t>Сталь сортовая нерж г/кат</t>
  </si>
  <si>
    <t>ГУ79-181А-1</t>
  </si>
  <si>
    <t>№ п/п</t>
  </si>
  <si>
    <t>Шифр детали</t>
  </si>
  <si>
    <t>Наименование</t>
  </si>
  <si>
    <t>Кол-во на изд (шт)</t>
  </si>
  <si>
    <t>Сб. узел</t>
  </si>
  <si>
    <t>Материал</t>
  </si>
  <si>
    <t>Заготовка</t>
  </si>
  <si>
    <t>Чистый вес 1 дет. (кг)</t>
  </si>
  <si>
    <t>Допускаемая замена материала</t>
  </si>
  <si>
    <t>Примечание</t>
  </si>
  <si>
    <t>Профиль</t>
  </si>
  <si>
    <t>Марка</t>
  </si>
  <si>
    <t>ГОСТ на марку</t>
  </si>
  <si>
    <t>ГОСТ на сортамент</t>
  </si>
  <si>
    <t>Размер материала          мм</t>
  </si>
  <si>
    <t>Размер заготовки          мм</t>
  </si>
  <si>
    <t>Норма расхода на 1 дет. (кг)</t>
  </si>
  <si>
    <t>Норма расхода на изд. (кг)</t>
  </si>
  <si>
    <t>Ø 40</t>
  </si>
  <si>
    <t>Ø 40х120</t>
  </si>
  <si>
    <t>Ø 30х50</t>
  </si>
  <si>
    <t>Ø 120х200</t>
  </si>
  <si>
    <t>Ø 100х320</t>
  </si>
  <si>
    <t>Ø150</t>
  </si>
  <si>
    <t>Ø150х60</t>
  </si>
  <si>
    <t>50х1250х2500</t>
  </si>
  <si>
    <t>50х110х350</t>
  </si>
  <si>
    <t>ГУ54.450-1</t>
  </si>
  <si>
    <t>Ø150х220</t>
  </si>
  <si>
    <t>8х40х60</t>
  </si>
  <si>
    <t>Составил</t>
  </si>
  <si>
    <t>Главный технолог</t>
  </si>
  <si>
    <t xml:space="preserve">Подетально-специфицированные нормы расхода материалов на гидроусилитель ГУ54А.000                                              </t>
  </si>
  <si>
    <t>Главный конструктор</t>
  </si>
  <si>
    <t>Директор инженерного центра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</si>
</sst>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0" fillId="2" borderId="0" xfId="0" applyFill="1"/>
    <xf numFmtId="0" fontId="2" fillId="2" borderId="0" xfId="0" applyFont="1" applyFill="1"/>
    <xf numFmtId="0" fontId="8" fillId="0" borderId="0" xfId="0" applyFont="1" applyBorder="1" applyAlignment="1">
      <alignment horizontal="center"/>
    </xf>
    <xf numFmtId="0" fontId="0" fillId="0" borderId="2" xfId="0" applyBorder="1" applyAlignment="1"/>
    <xf numFmtId="9" fontId="0" fillId="0" borderId="3" xfId="1" applyFont="1" applyBorder="1" applyAlignment="1"/>
    <xf numFmtId="0" fontId="0" fillId="0" borderId="6" xfId="0" applyBorder="1" applyAlignment="1"/>
    <xf numFmtId="0" fontId="0" fillId="0" borderId="3" xfId="0" applyBorder="1" applyAlignment="1"/>
    <xf numFmtId="0" fontId="2" fillId="0" borderId="5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5" xfId="0" applyFont="1" applyBorder="1" applyAlignment="1">
      <alignment wrapText="1"/>
    </xf>
    <xf numFmtId="0" fontId="0" fillId="0" borderId="7" xfId="0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/>
    <xf numFmtId="0" fontId="6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distributed" wrapText="1"/>
    </xf>
    <xf numFmtId="0" fontId="2" fillId="0" borderId="5" xfId="0" applyFont="1" applyFill="1" applyBorder="1" applyAlignment="1">
      <alignment horizontal="left"/>
    </xf>
    <xf numFmtId="0" fontId="0" fillId="0" borderId="5" xfId="0" applyFill="1" applyBorder="1"/>
    <xf numFmtId="0" fontId="2" fillId="0" borderId="0" xfId="0" applyFont="1" applyFill="1"/>
    <xf numFmtId="0" fontId="4" fillId="0" borderId="3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/>
    </xf>
    <xf numFmtId="0" fontId="2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 vertical="center" wrapText="1"/>
    </xf>
    <xf numFmtId="0" fontId="2" fillId="6" borderId="1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/>
    </xf>
    <xf numFmtId="0" fontId="2" fillId="8" borderId="1" xfId="0" applyNumberFormat="1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topLeftCell="A4" zoomScale="90" zoomScaleNormal="90" workbookViewId="0">
      <selection activeCell="E43" sqref="E43"/>
    </sheetView>
  </sheetViews>
  <sheetFormatPr defaultRowHeight="15"/>
  <cols>
    <col min="1" max="1" width="4.42578125" style="16" customWidth="1"/>
    <col min="2" max="2" width="23.28515625" style="1" customWidth="1"/>
    <col min="3" max="3" width="21.85546875" style="1" customWidth="1"/>
    <col min="4" max="4" width="10.85546875" style="1" customWidth="1"/>
    <col min="5" max="5" width="15.28515625" style="1" customWidth="1"/>
    <col min="6" max="6" width="23.42578125" style="1" customWidth="1"/>
    <col min="7" max="7" width="30.7109375" style="1" customWidth="1"/>
    <col min="8" max="8" width="20.140625" style="1" customWidth="1"/>
    <col min="9" max="9" width="12.85546875" style="1" customWidth="1"/>
    <col min="10" max="10" width="14.85546875" style="1" customWidth="1"/>
    <col min="11" max="11" width="9.7109375" style="1" customWidth="1"/>
    <col min="12" max="12" width="6.28515625" style="1" customWidth="1"/>
    <col min="13" max="13" width="6.5703125" style="1" customWidth="1"/>
    <col min="14" max="14" width="11.85546875" style="1" customWidth="1"/>
    <col min="15" max="15" width="8.85546875" style="1"/>
    <col min="16" max="16" width="13" style="1" customWidth="1"/>
  </cols>
  <sheetData>
    <row r="1" spans="1:16" ht="21">
      <c r="A1" s="13"/>
      <c r="B1" s="60" t="s">
        <v>242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21">
      <c r="A2" s="1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45" customHeight="1">
      <c r="A3" s="14" t="s">
        <v>210</v>
      </c>
      <c r="B3" s="9" t="s">
        <v>211</v>
      </c>
      <c r="C3" s="9" t="s">
        <v>212</v>
      </c>
      <c r="D3" s="11" t="s">
        <v>213</v>
      </c>
      <c r="E3" s="9" t="s">
        <v>214</v>
      </c>
      <c r="F3" s="6" t="s">
        <v>215</v>
      </c>
      <c r="G3" s="7"/>
      <c r="H3" s="7"/>
      <c r="I3" s="5"/>
      <c r="J3" s="8" t="s">
        <v>216</v>
      </c>
      <c r="K3" s="7"/>
      <c r="L3" s="7"/>
      <c r="M3" s="5"/>
      <c r="N3" s="9" t="s">
        <v>217</v>
      </c>
      <c r="O3" s="9" t="s">
        <v>218</v>
      </c>
      <c r="P3" s="9" t="s">
        <v>219</v>
      </c>
    </row>
    <row r="4" spans="1:16" ht="49.5" customHeight="1">
      <c r="A4" s="15"/>
      <c r="B4" s="10"/>
      <c r="C4" s="10"/>
      <c r="D4" s="12"/>
      <c r="E4" s="10"/>
      <c r="F4" s="9" t="s">
        <v>220</v>
      </c>
      <c r="G4" s="9" t="s">
        <v>221</v>
      </c>
      <c r="H4" s="9" t="s">
        <v>222</v>
      </c>
      <c r="I4" s="9" t="s">
        <v>223</v>
      </c>
      <c r="J4" s="9" t="s">
        <v>224</v>
      </c>
      <c r="K4" s="9" t="s">
        <v>225</v>
      </c>
      <c r="L4" s="11" t="s">
        <v>226</v>
      </c>
      <c r="M4" s="11" t="s">
        <v>227</v>
      </c>
      <c r="N4" s="10"/>
      <c r="O4" s="10"/>
      <c r="P4" s="10"/>
    </row>
    <row r="5" spans="1:16" s="3" customFormat="1" ht="12" customHeight="1">
      <c r="A5" s="17">
        <v>1</v>
      </c>
      <c r="B5" s="18" t="s">
        <v>0</v>
      </c>
      <c r="C5" s="19" t="s">
        <v>1</v>
      </c>
      <c r="D5" s="20"/>
      <c r="E5" s="21"/>
      <c r="F5" s="22" t="s">
        <v>2</v>
      </c>
      <c r="G5" s="21"/>
      <c r="H5" s="23"/>
      <c r="I5" s="23"/>
      <c r="J5" s="23"/>
      <c r="K5" s="23"/>
      <c r="L5" s="23"/>
      <c r="M5" s="24"/>
      <c r="N5" s="20">
        <v>29.3</v>
      </c>
      <c r="O5" s="25"/>
      <c r="P5" s="21"/>
    </row>
    <row r="6" spans="1:16" s="2" customFormat="1" ht="12" customHeight="1">
      <c r="A6" s="26">
        <v>3</v>
      </c>
      <c r="B6" s="27" t="s">
        <v>4</v>
      </c>
      <c r="C6" s="27" t="s">
        <v>5</v>
      </c>
      <c r="D6" s="27">
        <v>1</v>
      </c>
      <c r="E6" s="27" t="s">
        <v>0</v>
      </c>
      <c r="F6" s="27" t="s">
        <v>2</v>
      </c>
      <c r="G6" s="27"/>
      <c r="H6" s="27"/>
      <c r="I6" s="27"/>
      <c r="J6" s="27"/>
      <c r="K6" s="27"/>
      <c r="L6" s="27"/>
      <c r="M6" s="27"/>
      <c r="N6" s="27">
        <v>0.215</v>
      </c>
      <c r="O6" s="27"/>
      <c r="P6" s="28"/>
    </row>
    <row r="7" spans="1:16" s="2" customFormat="1" ht="12" customHeight="1">
      <c r="A7" s="26">
        <v>4</v>
      </c>
      <c r="B7" s="27" t="s">
        <v>6</v>
      </c>
      <c r="C7" s="27" t="s">
        <v>5</v>
      </c>
      <c r="D7" s="27">
        <v>1</v>
      </c>
      <c r="E7" s="27" t="s">
        <v>0</v>
      </c>
      <c r="F7" s="27" t="s">
        <v>2</v>
      </c>
      <c r="G7" s="27"/>
      <c r="H7" s="27"/>
      <c r="I7" s="27"/>
      <c r="J7" s="27"/>
      <c r="K7" s="27"/>
      <c r="L7" s="27"/>
      <c r="M7" s="27"/>
      <c r="N7" s="27">
        <v>0.23</v>
      </c>
      <c r="O7" s="27"/>
      <c r="P7" s="28"/>
    </row>
    <row r="8" spans="1:16" s="2" customFormat="1" ht="12" customHeight="1">
      <c r="A8" s="29">
        <v>12</v>
      </c>
      <c r="B8" s="30" t="s">
        <v>12</v>
      </c>
      <c r="C8" s="31" t="s">
        <v>13</v>
      </c>
      <c r="D8" s="31">
        <v>1</v>
      </c>
      <c r="E8" s="32" t="s">
        <v>8</v>
      </c>
      <c r="F8" s="33" t="s">
        <v>2</v>
      </c>
      <c r="G8" s="34"/>
      <c r="H8" s="35"/>
      <c r="I8" s="35"/>
      <c r="J8" s="36"/>
      <c r="K8" s="36"/>
      <c r="L8" s="28"/>
      <c r="M8" s="35"/>
      <c r="N8" s="31">
        <v>1.3</v>
      </c>
      <c r="O8" s="28"/>
      <c r="P8" s="36"/>
    </row>
    <row r="9" spans="1:16" s="2" customFormat="1" ht="12" customHeight="1">
      <c r="A9" s="29">
        <v>14</v>
      </c>
      <c r="B9" s="30" t="s">
        <v>16</v>
      </c>
      <c r="C9" s="31" t="s">
        <v>15</v>
      </c>
      <c r="D9" s="31">
        <v>1</v>
      </c>
      <c r="E9" s="32" t="s">
        <v>14</v>
      </c>
      <c r="F9" s="33" t="s">
        <v>2</v>
      </c>
      <c r="G9" s="27"/>
      <c r="H9" s="35"/>
      <c r="I9" s="35"/>
      <c r="J9" s="36"/>
      <c r="K9" s="36"/>
      <c r="L9" s="28"/>
      <c r="M9" s="28"/>
      <c r="N9" s="31">
        <v>0.111</v>
      </c>
      <c r="O9" s="28"/>
      <c r="P9" s="36"/>
    </row>
    <row r="10" spans="1:16" s="2" customFormat="1" ht="12" customHeight="1">
      <c r="A10" s="37">
        <v>15</v>
      </c>
      <c r="B10" s="30" t="s">
        <v>17</v>
      </c>
      <c r="C10" s="31" t="s">
        <v>18</v>
      </c>
      <c r="D10" s="31">
        <v>1</v>
      </c>
      <c r="E10" s="32" t="s">
        <v>14</v>
      </c>
      <c r="F10" s="33" t="s">
        <v>2</v>
      </c>
      <c r="G10" s="27"/>
      <c r="H10" s="35"/>
      <c r="I10" s="35"/>
      <c r="J10" s="36"/>
      <c r="K10" s="36"/>
      <c r="L10" s="28"/>
      <c r="M10" s="28"/>
      <c r="N10" s="31">
        <v>0.02</v>
      </c>
      <c r="O10" s="28"/>
      <c r="P10" s="36"/>
    </row>
    <row r="11" spans="1:16" s="2" customFormat="1" ht="12" customHeight="1">
      <c r="A11" s="70">
        <v>30</v>
      </c>
      <c r="B11" s="68" t="s">
        <v>27</v>
      </c>
      <c r="C11" s="69" t="s">
        <v>19</v>
      </c>
      <c r="D11" s="69">
        <v>1</v>
      </c>
      <c r="E11" s="71" t="s">
        <v>16</v>
      </c>
      <c r="F11" s="69" t="s">
        <v>2</v>
      </c>
      <c r="G11" s="27"/>
      <c r="H11" s="27"/>
      <c r="I11" s="35"/>
      <c r="J11" s="36"/>
      <c r="K11" s="36"/>
      <c r="L11" s="28"/>
      <c r="M11" s="28"/>
      <c r="N11" s="28">
        <v>6.0999999999999999E-2</v>
      </c>
      <c r="O11" s="28"/>
      <c r="P11" s="36"/>
    </row>
    <row r="12" spans="1:16" s="2" customFormat="1" ht="12" customHeight="1">
      <c r="A12" s="67">
        <v>41</v>
      </c>
      <c r="B12" s="68" t="s">
        <v>38</v>
      </c>
      <c r="C12" s="69" t="s">
        <v>19</v>
      </c>
      <c r="D12" s="69">
        <v>1</v>
      </c>
      <c r="E12" s="69" t="s">
        <v>27</v>
      </c>
      <c r="F12" s="35" t="s">
        <v>34</v>
      </c>
      <c r="G12" s="35" t="s">
        <v>39</v>
      </c>
      <c r="H12" s="35" t="s">
        <v>40</v>
      </c>
      <c r="I12" s="35" t="s">
        <v>36</v>
      </c>
      <c r="J12" s="35" t="s">
        <v>41</v>
      </c>
      <c r="K12" s="35" t="s">
        <v>42</v>
      </c>
      <c r="L12" s="28">
        <v>0.64100000000000001</v>
      </c>
      <c r="M12" s="28">
        <f t="shared" ref="M12:M23" si="0">L12*D12</f>
        <v>0.64100000000000001</v>
      </c>
      <c r="N12" s="28">
        <v>0.05</v>
      </c>
      <c r="O12" s="28"/>
      <c r="P12" s="36"/>
    </row>
    <row r="13" spans="1:16" s="2" customFormat="1" ht="12" customHeight="1">
      <c r="A13" s="72">
        <v>43</v>
      </c>
      <c r="B13" s="73" t="s">
        <v>47</v>
      </c>
      <c r="C13" s="74" t="s">
        <v>19</v>
      </c>
      <c r="D13" s="74">
        <v>1</v>
      </c>
      <c r="E13" s="75" t="s">
        <v>11</v>
      </c>
      <c r="F13" s="41" t="s">
        <v>34</v>
      </c>
      <c r="G13" s="41" t="s">
        <v>39</v>
      </c>
      <c r="H13" s="41" t="s">
        <v>40</v>
      </c>
      <c r="I13" s="41" t="s">
        <v>36</v>
      </c>
      <c r="J13" s="41" t="s">
        <v>48</v>
      </c>
      <c r="K13" s="41" t="s">
        <v>232</v>
      </c>
      <c r="L13" s="28">
        <v>19.73</v>
      </c>
      <c r="M13" s="28">
        <f t="shared" si="0"/>
        <v>19.73</v>
      </c>
      <c r="N13" s="39">
        <v>1.115</v>
      </c>
      <c r="O13" s="28"/>
      <c r="P13" s="36"/>
    </row>
    <row r="14" spans="1:16" s="2" customFormat="1" ht="12" customHeight="1">
      <c r="A14" s="76">
        <v>44</v>
      </c>
      <c r="B14" s="77" t="s">
        <v>199</v>
      </c>
      <c r="C14" s="78" t="s">
        <v>200</v>
      </c>
      <c r="D14" s="78">
        <v>1</v>
      </c>
      <c r="E14" s="79" t="s">
        <v>7</v>
      </c>
      <c r="F14" s="41" t="s">
        <v>34</v>
      </c>
      <c r="G14" s="43" t="s">
        <v>45</v>
      </c>
      <c r="H14" s="41" t="s">
        <v>46</v>
      </c>
      <c r="I14" s="41" t="s">
        <v>36</v>
      </c>
      <c r="J14" s="41" t="s">
        <v>233</v>
      </c>
      <c r="K14" s="41" t="s">
        <v>234</v>
      </c>
      <c r="L14" s="28">
        <v>8.3230000000000004</v>
      </c>
      <c r="M14" s="28">
        <f t="shared" si="0"/>
        <v>8.3230000000000004</v>
      </c>
      <c r="N14" s="42">
        <v>0.79500000000000004</v>
      </c>
      <c r="O14" s="28"/>
      <c r="P14" s="36"/>
    </row>
    <row r="15" spans="1:16" s="2" customFormat="1" ht="12" customHeight="1">
      <c r="A15" s="80">
        <v>45</v>
      </c>
      <c r="B15" s="81" t="s">
        <v>237</v>
      </c>
      <c r="C15" s="82" t="s">
        <v>21</v>
      </c>
      <c r="D15" s="82">
        <v>1</v>
      </c>
      <c r="E15" s="83" t="s">
        <v>24</v>
      </c>
      <c r="F15" s="41" t="s">
        <v>34</v>
      </c>
      <c r="G15" s="43" t="s">
        <v>45</v>
      </c>
      <c r="H15" s="41" t="s">
        <v>46</v>
      </c>
      <c r="I15" s="41" t="s">
        <v>36</v>
      </c>
      <c r="J15" s="41" t="s">
        <v>233</v>
      </c>
      <c r="K15" s="41" t="s">
        <v>238</v>
      </c>
      <c r="L15" s="28">
        <v>30.518999999999998</v>
      </c>
      <c r="M15" s="28">
        <f t="shared" si="0"/>
        <v>30.518999999999998</v>
      </c>
      <c r="N15" s="42">
        <v>3.85</v>
      </c>
      <c r="O15" s="28"/>
      <c r="P15" s="36"/>
    </row>
    <row r="16" spans="1:16" s="2" customFormat="1" ht="12" customHeight="1">
      <c r="A16" s="76">
        <v>46</v>
      </c>
      <c r="B16" s="85" t="s">
        <v>49</v>
      </c>
      <c r="C16" s="86" t="s">
        <v>33</v>
      </c>
      <c r="D16" s="86">
        <v>1</v>
      </c>
      <c r="E16" s="84" t="s">
        <v>7</v>
      </c>
      <c r="F16" s="35" t="s">
        <v>34</v>
      </c>
      <c r="G16" s="35" t="s">
        <v>50</v>
      </c>
      <c r="H16" s="35" t="s">
        <v>40</v>
      </c>
      <c r="I16" s="35" t="s">
        <v>36</v>
      </c>
      <c r="J16" s="35" t="s">
        <v>44</v>
      </c>
      <c r="K16" s="35" t="s">
        <v>51</v>
      </c>
      <c r="L16" s="28">
        <v>0.66400000000000003</v>
      </c>
      <c r="M16" s="28">
        <f t="shared" si="0"/>
        <v>0.66400000000000003</v>
      </c>
      <c r="N16" s="31">
        <v>0.185</v>
      </c>
      <c r="O16" s="28"/>
      <c r="P16" s="36"/>
    </row>
    <row r="17" spans="1:16" s="2" customFormat="1" ht="12" customHeight="1">
      <c r="A17" s="87">
        <v>47</v>
      </c>
      <c r="B17" s="85" t="s">
        <v>52</v>
      </c>
      <c r="C17" s="86" t="s">
        <v>33</v>
      </c>
      <c r="D17" s="86">
        <v>1</v>
      </c>
      <c r="E17" s="84" t="s">
        <v>7</v>
      </c>
      <c r="F17" s="35" t="s">
        <v>34</v>
      </c>
      <c r="G17" s="35" t="s">
        <v>50</v>
      </c>
      <c r="H17" s="35" t="s">
        <v>40</v>
      </c>
      <c r="I17" s="35" t="s">
        <v>36</v>
      </c>
      <c r="J17" s="35" t="s">
        <v>44</v>
      </c>
      <c r="K17" s="35" t="s">
        <v>51</v>
      </c>
      <c r="L17" s="28">
        <v>0.66400000000000003</v>
      </c>
      <c r="M17" s="28">
        <f t="shared" si="0"/>
        <v>0.66400000000000003</v>
      </c>
      <c r="N17" s="31">
        <v>0.17499999999999999</v>
      </c>
      <c r="O17" s="28"/>
      <c r="P17" s="35"/>
    </row>
    <row r="18" spans="1:16" s="2" customFormat="1" ht="12" customHeight="1">
      <c r="A18" s="88">
        <v>48</v>
      </c>
      <c r="B18" s="89" t="s">
        <v>54</v>
      </c>
      <c r="C18" s="90" t="s">
        <v>32</v>
      </c>
      <c r="D18" s="90">
        <v>1</v>
      </c>
      <c r="E18" s="91" t="s">
        <v>55</v>
      </c>
      <c r="F18" s="41" t="s">
        <v>34</v>
      </c>
      <c r="G18" s="42" t="s">
        <v>77</v>
      </c>
      <c r="H18" s="35" t="s">
        <v>40</v>
      </c>
      <c r="I18" s="42" t="s">
        <v>36</v>
      </c>
      <c r="J18" s="42" t="s">
        <v>56</v>
      </c>
      <c r="K18" s="44" t="s">
        <v>57</v>
      </c>
      <c r="L18" s="28">
        <v>0.14099999999999999</v>
      </c>
      <c r="M18" s="28">
        <f t="shared" si="0"/>
        <v>0.14099999999999999</v>
      </c>
      <c r="N18" s="39">
        <v>0.01</v>
      </c>
      <c r="O18" s="28"/>
      <c r="P18" s="36"/>
    </row>
    <row r="19" spans="1:16" s="2" customFormat="1" ht="12" customHeight="1">
      <c r="A19" s="67">
        <v>49</v>
      </c>
      <c r="B19" s="93" t="s">
        <v>58</v>
      </c>
      <c r="C19" s="94" t="s">
        <v>59</v>
      </c>
      <c r="D19" s="95">
        <v>1</v>
      </c>
      <c r="E19" s="92" t="s">
        <v>16</v>
      </c>
      <c r="F19" s="41" t="s">
        <v>34</v>
      </c>
      <c r="G19" s="36" t="s">
        <v>60</v>
      </c>
      <c r="H19" s="36" t="s">
        <v>61</v>
      </c>
      <c r="I19" s="41" t="s">
        <v>36</v>
      </c>
      <c r="J19" s="42" t="s">
        <v>62</v>
      </c>
      <c r="K19" s="42" t="s">
        <v>63</v>
      </c>
      <c r="L19" s="28">
        <v>4.0000000000000001E-3</v>
      </c>
      <c r="M19" s="28">
        <f t="shared" si="0"/>
        <v>4.0000000000000001E-3</v>
      </c>
      <c r="N19" s="45">
        <v>1.6000000000000001E-4</v>
      </c>
      <c r="O19" s="28"/>
      <c r="P19" s="36"/>
    </row>
    <row r="20" spans="1:16" s="2" customFormat="1" ht="12" customHeight="1">
      <c r="A20" s="29">
        <v>50</v>
      </c>
      <c r="B20" s="38" t="s">
        <v>64</v>
      </c>
      <c r="C20" s="39" t="s">
        <v>65</v>
      </c>
      <c r="D20" s="45">
        <v>1</v>
      </c>
      <c r="E20" s="40" t="s">
        <v>17</v>
      </c>
      <c r="F20" s="41" t="s">
        <v>34</v>
      </c>
      <c r="G20" s="36" t="s">
        <v>60</v>
      </c>
      <c r="H20" s="36" t="s">
        <v>61</v>
      </c>
      <c r="I20" s="41" t="s">
        <v>36</v>
      </c>
      <c r="J20" s="42" t="s">
        <v>66</v>
      </c>
      <c r="K20" s="42" t="s">
        <v>67</v>
      </c>
      <c r="L20" s="28">
        <v>2.1000000000000001E-2</v>
      </c>
      <c r="M20" s="28">
        <f t="shared" si="0"/>
        <v>2.1000000000000001E-2</v>
      </c>
      <c r="N20" s="45">
        <v>5.0000000000000001E-3</v>
      </c>
      <c r="O20" s="28"/>
      <c r="P20" s="36"/>
    </row>
    <row r="21" spans="1:16" s="2" customFormat="1" ht="12" customHeight="1">
      <c r="A21" s="37">
        <v>51</v>
      </c>
      <c r="B21" s="38" t="s">
        <v>75</v>
      </c>
      <c r="C21" s="39" t="s">
        <v>65</v>
      </c>
      <c r="D21" s="39">
        <v>1</v>
      </c>
      <c r="E21" s="40" t="s">
        <v>17</v>
      </c>
      <c r="F21" s="41" t="s">
        <v>34</v>
      </c>
      <c r="G21" s="36" t="s">
        <v>60</v>
      </c>
      <c r="H21" s="36" t="s">
        <v>61</v>
      </c>
      <c r="I21" s="41" t="s">
        <v>36</v>
      </c>
      <c r="J21" s="42" t="s">
        <v>66</v>
      </c>
      <c r="K21" s="42" t="s">
        <v>67</v>
      </c>
      <c r="L21" s="28">
        <v>2.1000000000000001E-2</v>
      </c>
      <c r="M21" s="28">
        <f t="shared" si="0"/>
        <v>2.1000000000000001E-2</v>
      </c>
      <c r="N21" s="39">
        <v>5.0000000000000001E-3</v>
      </c>
      <c r="O21" s="28"/>
      <c r="P21" s="36"/>
    </row>
    <row r="22" spans="1:16" s="2" customFormat="1" ht="12" customHeight="1">
      <c r="A22" s="29">
        <v>52</v>
      </c>
      <c r="B22" s="38" t="s">
        <v>68</v>
      </c>
      <c r="C22" s="39" t="s">
        <v>69</v>
      </c>
      <c r="D22" s="39">
        <v>1</v>
      </c>
      <c r="E22" s="40" t="s">
        <v>17</v>
      </c>
      <c r="F22" s="41" t="s">
        <v>34</v>
      </c>
      <c r="G22" s="36" t="s">
        <v>60</v>
      </c>
      <c r="H22" s="36" t="s">
        <v>61</v>
      </c>
      <c r="I22" s="41" t="s">
        <v>36</v>
      </c>
      <c r="J22" s="42" t="s">
        <v>70</v>
      </c>
      <c r="K22" s="42" t="s">
        <v>71</v>
      </c>
      <c r="L22" s="28">
        <v>1.4E-2</v>
      </c>
      <c r="M22" s="28">
        <f t="shared" si="0"/>
        <v>1.4E-2</v>
      </c>
      <c r="N22" s="39">
        <v>2E-3</v>
      </c>
      <c r="O22" s="28"/>
      <c r="P22" s="36"/>
    </row>
    <row r="23" spans="1:16" s="2" customFormat="1" ht="12" customHeight="1">
      <c r="A23" s="37">
        <v>53</v>
      </c>
      <c r="B23" s="38" t="s">
        <v>72</v>
      </c>
      <c r="C23" s="39" t="s">
        <v>43</v>
      </c>
      <c r="D23" s="39">
        <v>2</v>
      </c>
      <c r="E23" s="40" t="s">
        <v>17</v>
      </c>
      <c r="F23" s="41" t="s">
        <v>34</v>
      </c>
      <c r="G23" s="36" t="s">
        <v>60</v>
      </c>
      <c r="H23" s="36" t="s">
        <v>61</v>
      </c>
      <c r="I23" s="41" t="s">
        <v>36</v>
      </c>
      <c r="J23" s="42" t="s">
        <v>73</v>
      </c>
      <c r="K23" s="42" t="s">
        <v>74</v>
      </c>
      <c r="L23" s="28">
        <v>1.9E-2</v>
      </c>
      <c r="M23" s="28">
        <f t="shared" si="0"/>
        <v>3.7999999999999999E-2</v>
      </c>
      <c r="N23" s="39">
        <v>8.0000000000000002E-3</v>
      </c>
      <c r="O23" s="28"/>
      <c r="P23" s="36"/>
    </row>
    <row r="24" spans="1:16" s="2" customFormat="1" ht="12" customHeight="1">
      <c r="A24" s="46">
        <v>56</v>
      </c>
      <c r="B24" s="38" t="s">
        <v>197</v>
      </c>
      <c r="C24" s="42" t="s">
        <v>198</v>
      </c>
      <c r="D24" s="42">
        <v>1</v>
      </c>
      <c r="E24" s="40" t="s">
        <v>4</v>
      </c>
      <c r="F24" s="41" t="s">
        <v>208</v>
      </c>
      <c r="G24" s="42" t="s">
        <v>98</v>
      </c>
      <c r="H24" s="42" t="s">
        <v>76</v>
      </c>
      <c r="I24" s="42" t="s">
        <v>36</v>
      </c>
      <c r="J24" s="42" t="s">
        <v>118</v>
      </c>
      <c r="K24" s="42" t="s">
        <v>230</v>
      </c>
      <c r="L24" s="41">
        <v>0.27700000000000002</v>
      </c>
      <c r="M24" s="28">
        <f t="shared" ref="M24:M28" si="1">L24*D24</f>
        <v>0.27700000000000002</v>
      </c>
      <c r="N24" s="42">
        <v>3.5000000000000003E-2</v>
      </c>
      <c r="O24" s="47"/>
      <c r="P24" s="48"/>
    </row>
    <row r="25" spans="1:16" s="2" customFormat="1" ht="12" customHeight="1">
      <c r="A25" s="46">
        <v>57</v>
      </c>
      <c r="B25" s="38" t="s">
        <v>197</v>
      </c>
      <c r="C25" s="42" t="s">
        <v>198</v>
      </c>
      <c r="D25" s="42">
        <v>1</v>
      </c>
      <c r="E25" s="40" t="s">
        <v>6</v>
      </c>
      <c r="F25" s="41" t="s">
        <v>208</v>
      </c>
      <c r="G25" s="42" t="s">
        <v>98</v>
      </c>
      <c r="H25" s="42" t="s">
        <v>76</v>
      </c>
      <c r="I25" s="42" t="s">
        <v>36</v>
      </c>
      <c r="J25" s="42" t="s">
        <v>118</v>
      </c>
      <c r="K25" s="42" t="s">
        <v>230</v>
      </c>
      <c r="L25" s="41">
        <v>0.27700000000000002</v>
      </c>
      <c r="M25" s="28">
        <f t="shared" si="1"/>
        <v>0.27700000000000002</v>
      </c>
      <c r="N25" s="42">
        <v>3.5000000000000003E-2</v>
      </c>
      <c r="O25" s="47"/>
      <c r="P25" s="48"/>
    </row>
    <row r="26" spans="1:16" s="2" customFormat="1" ht="12" customHeight="1">
      <c r="A26" s="29">
        <v>68</v>
      </c>
      <c r="B26" s="38" t="s">
        <v>80</v>
      </c>
      <c r="C26" s="39" t="s">
        <v>81</v>
      </c>
      <c r="D26" s="39">
        <v>1</v>
      </c>
      <c r="E26" s="40" t="s">
        <v>0</v>
      </c>
      <c r="F26" s="41" t="s">
        <v>78</v>
      </c>
      <c r="G26" s="41" t="s">
        <v>39</v>
      </c>
      <c r="H26" s="41" t="s">
        <v>82</v>
      </c>
      <c r="I26" s="41" t="s">
        <v>79</v>
      </c>
      <c r="J26" s="42" t="s">
        <v>83</v>
      </c>
      <c r="K26" s="49" t="s">
        <v>84</v>
      </c>
      <c r="L26" s="41">
        <v>0.159</v>
      </c>
      <c r="M26" s="28">
        <f t="shared" si="1"/>
        <v>0.159</v>
      </c>
      <c r="N26" s="39">
        <v>1.2E-2</v>
      </c>
      <c r="O26" s="28"/>
      <c r="P26" s="39"/>
    </row>
    <row r="27" spans="1:16" s="2" customFormat="1" ht="12" customHeight="1">
      <c r="A27" s="37">
        <v>71</v>
      </c>
      <c r="B27" s="38" t="s">
        <v>202</v>
      </c>
      <c r="C27" s="42" t="s">
        <v>23</v>
      </c>
      <c r="D27" s="42">
        <v>1</v>
      </c>
      <c r="E27" s="40" t="s">
        <v>22</v>
      </c>
      <c r="F27" s="39" t="s">
        <v>78</v>
      </c>
      <c r="G27" s="50" t="s">
        <v>39</v>
      </c>
      <c r="H27" s="41" t="s">
        <v>82</v>
      </c>
      <c r="I27" s="41" t="s">
        <v>79</v>
      </c>
      <c r="J27" s="36" t="s">
        <v>235</v>
      </c>
      <c r="K27" s="36" t="s">
        <v>236</v>
      </c>
      <c r="L27" s="28">
        <v>15.15</v>
      </c>
      <c r="M27" s="28">
        <f t="shared" si="1"/>
        <v>15.15</v>
      </c>
      <c r="N27" s="42">
        <v>1.95</v>
      </c>
      <c r="O27" s="28"/>
      <c r="P27" s="36"/>
    </row>
    <row r="28" spans="1:16" s="2" customFormat="1" ht="12" customHeight="1">
      <c r="A28" s="29">
        <v>72</v>
      </c>
      <c r="B28" s="38" t="s">
        <v>209</v>
      </c>
      <c r="C28" s="39" t="s">
        <v>26</v>
      </c>
      <c r="D28" s="39">
        <v>1</v>
      </c>
      <c r="E28" s="39" t="s">
        <v>25</v>
      </c>
      <c r="F28" s="39" t="s">
        <v>78</v>
      </c>
      <c r="G28" s="50" t="s">
        <v>204</v>
      </c>
      <c r="H28" s="41" t="s">
        <v>82</v>
      </c>
      <c r="I28" s="41" t="s">
        <v>79</v>
      </c>
      <c r="J28" s="36" t="s">
        <v>207</v>
      </c>
      <c r="K28" s="36" t="s">
        <v>239</v>
      </c>
      <c r="L28" s="28">
        <v>0.151</v>
      </c>
      <c r="M28" s="28">
        <f t="shared" si="1"/>
        <v>0.151</v>
      </c>
      <c r="N28" s="39">
        <v>1.6E-2</v>
      </c>
      <c r="O28" s="28"/>
      <c r="P28" s="36"/>
    </row>
    <row r="29" spans="1:16" s="2" customFormat="1" ht="12" customHeight="1">
      <c r="A29" s="29">
        <v>86</v>
      </c>
      <c r="B29" s="38" t="s">
        <v>93</v>
      </c>
      <c r="C29" s="39" t="s">
        <v>33</v>
      </c>
      <c r="D29" s="39">
        <v>2</v>
      </c>
      <c r="E29" s="39" t="s">
        <v>12</v>
      </c>
      <c r="F29" s="41" t="s">
        <v>88</v>
      </c>
      <c r="G29" s="41" t="s">
        <v>39</v>
      </c>
      <c r="H29" s="41" t="s">
        <v>89</v>
      </c>
      <c r="I29" s="41" t="s">
        <v>90</v>
      </c>
      <c r="J29" s="41" t="s">
        <v>94</v>
      </c>
      <c r="K29" s="41" t="s">
        <v>95</v>
      </c>
      <c r="L29" s="51">
        <v>3.6999999999999998E-2</v>
      </c>
      <c r="M29" s="28">
        <f t="shared" ref="M29:M34" si="2">L29*D29</f>
        <v>7.3999999999999996E-2</v>
      </c>
      <c r="N29" s="39">
        <v>0.02</v>
      </c>
      <c r="O29" s="28"/>
      <c r="P29" s="36"/>
    </row>
    <row r="30" spans="1:16" s="2" customFormat="1" ht="12" customHeight="1">
      <c r="A30" s="37">
        <v>87</v>
      </c>
      <c r="B30" s="38" t="s">
        <v>87</v>
      </c>
      <c r="C30" s="39" t="s">
        <v>33</v>
      </c>
      <c r="D30" s="45">
        <v>1</v>
      </c>
      <c r="E30" s="40" t="s">
        <v>12</v>
      </c>
      <c r="F30" s="41" t="s">
        <v>88</v>
      </c>
      <c r="G30" s="41" t="s">
        <v>39</v>
      </c>
      <c r="H30" s="41" t="s">
        <v>89</v>
      </c>
      <c r="I30" s="49" t="s">
        <v>90</v>
      </c>
      <c r="J30" s="41" t="s">
        <v>91</v>
      </c>
      <c r="K30" s="52" t="s">
        <v>92</v>
      </c>
      <c r="L30" s="28">
        <v>0.14000000000000001</v>
      </c>
      <c r="M30" s="28">
        <f t="shared" si="2"/>
        <v>0.14000000000000001</v>
      </c>
      <c r="N30" s="45">
        <v>0.04</v>
      </c>
      <c r="O30" s="28"/>
      <c r="P30" s="36"/>
    </row>
    <row r="31" spans="1:16" s="2" customFormat="1" ht="12" customHeight="1">
      <c r="A31" s="46">
        <v>89</v>
      </c>
      <c r="B31" s="38" t="s">
        <v>96</v>
      </c>
      <c r="C31" s="42" t="s">
        <v>97</v>
      </c>
      <c r="D31" s="42">
        <v>1</v>
      </c>
      <c r="E31" s="40" t="s">
        <v>4</v>
      </c>
      <c r="F31" s="42" t="s">
        <v>107</v>
      </c>
      <c r="G31" s="28" t="s">
        <v>98</v>
      </c>
      <c r="H31" s="28" t="s">
        <v>99</v>
      </c>
      <c r="I31" s="41" t="s">
        <v>100</v>
      </c>
      <c r="J31" s="41" t="s">
        <v>101</v>
      </c>
      <c r="K31" s="41" t="s">
        <v>102</v>
      </c>
      <c r="L31" s="41">
        <v>2.8000000000000001E-2</v>
      </c>
      <c r="M31" s="28">
        <f t="shared" si="2"/>
        <v>2.8000000000000001E-2</v>
      </c>
      <c r="N31" s="42">
        <v>2.5000000000000001E-2</v>
      </c>
      <c r="O31" s="47"/>
      <c r="P31" s="48"/>
    </row>
    <row r="32" spans="1:16" s="2" customFormat="1" ht="12" customHeight="1">
      <c r="A32" s="46">
        <v>90</v>
      </c>
      <c r="B32" s="38" t="s">
        <v>103</v>
      </c>
      <c r="C32" s="42" t="s">
        <v>97</v>
      </c>
      <c r="D32" s="42">
        <v>1</v>
      </c>
      <c r="E32" s="40" t="s">
        <v>4</v>
      </c>
      <c r="F32" s="42" t="s">
        <v>107</v>
      </c>
      <c r="G32" s="28" t="s">
        <v>98</v>
      </c>
      <c r="H32" s="28" t="s">
        <v>99</v>
      </c>
      <c r="I32" s="41" t="s">
        <v>100</v>
      </c>
      <c r="J32" s="41" t="s">
        <v>101</v>
      </c>
      <c r="K32" s="41" t="s">
        <v>104</v>
      </c>
      <c r="L32" s="41">
        <v>5.5E-2</v>
      </c>
      <c r="M32" s="28">
        <f t="shared" si="2"/>
        <v>5.5E-2</v>
      </c>
      <c r="N32" s="42">
        <v>5.0999999999999997E-2</v>
      </c>
      <c r="O32" s="28"/>
      <c r="P32" s="48"/>
    </row>
    <row r="33" spans="1:16" s="2" customFormat="1" ht="12" customHeight="1">
      <c r="A33" s="46">
        <v>91</v>
      </c>
      <c r="B33" s="38" t="s">
        <v>105</v>
      </c>
      <c r="C33" s="42" t="s">
        <v>97</v>
      </c>
      <c r="D33" s="42">
        <v>1</v>
      </c>
      <c r="E33" s="40" t="s">
        <v>4</v>
      </c>
      <c r="F33" s="42" t="s">
        <v>107</v>
      </c>
      <c r="G33" s="28" t="s">
        <v>98</v>
      </c>
      <c r="H33" s="53" t="s">
        <v>99</v>
      </c>
      <c r="I33" s="41" t="s">
        <v>100</v>
      </c>
      <c r="J33" s="41" t="s">
        <v>101</v>
      </c>
      <c r="K33" s="41" t="s">
        <v>106</v>
      </c>
      <c r="L33" s="41">
        <v>1.4999999999999999E-2</v>
      </c>
      <c r="M33" s="28">
        <f t="shared" si="2"/>
        <v>1.4999999999999999E-2</v>
      </c>
      <c r="N33" s="42">
        <v>1.2E-2</v>
      </c>
      <c r="O33" s="47"/>
      <c r="P33" s="36"/>
    </row>
    <row r="34" spans="1:16" s="2" customFormat="1" ht="12" customHeight="1">
      <c r="A34" s="29">
        <v>102</v>
      </c>
      <c r="B34" s="38" t="s">
        <v>114</v>
      </c>
      <c r="C34" s="39" t="s">
        <v>115</v>
      </c>
      <c r="D34" s="39">
        <v>1</v>
      </c>
      <c r="E34" s="39" t="s">
        <v>8</v>
      </c>
      <c r="F34" s="41" t="s">
        <v>112</v>
      </c>
      <c r="G34" s="41" t="s">
        <v>39</v>
      </c>
      <c r="H34" s="41" t="s">
        <v>40</v>
      </c>
      <c r="I34" s="42" t="s">
        <v>110</v>
      </c>
      <c r="J34" s="41" t="s">
        <v>73</v>
      </c>
      <c r="K34" s="41" t="s">
        <v>116</v>
      </c>
      <c r="L34" s="41">
        <v>0.115</v>
      </c>
      <c r="M34" s="28">
        <f t="shared" si="2"/>
        <v>0.115</v>
      </c>
      <c r="N34" s="39">
        <v>2.5000000000000001E-2</v>
      </c>
      <c r="O34" s="28"/>
      <c r="P34" s="48"/>
    </row>
    <row r="35" spans="1:16" s="2" customFormat="1" ht="12" customHeight="1">
      <c r="A35" s="29">
        <v>128</v>
      </c>
      <c r="B35" s="38" t="s">
        <v>121</v>
      </c>
      <c r="C35" s="42" t="s">
        <v>122</v>
      </c>
      <c r="D35" s="45">
        <v>1</v>
      </c>
      <c r="E35" s="40" t="s">
        <v>8</v>
      </c>
      <c r="F35" s="42" t="s">
        <v>108</v>
      </c>
      <c r="G35" s="42" t="s">
        <v>50</v>
      </c>
      <c r="H35" s="42" t="s">
        <v>40</v>
      </c>
      <c r="I35" s="42" t="s">
        <v>110</v>
      </c>
      <c r="J35" s="42" t="s">
        <v>73</v>
      </c>
      <c r="K35" s="42" t="s">
        <v>123</v>
      </c>
      <c r="L35" s="41">
        <v>4.3999999999999997E-2</v>
      </c>
      <c r="M35" s="28">
        <f t="shared" ref="M35:M43" si="3">L35*D35</f>
        <v>4.3999999999999997E-2</v>
      </c>
      <c r="N35" s="45">
        <v>2.1000000000000001E-2</v>
      </c>
      <c r="O35" s="28"/>
      <c r="P35" s="48"/>
    </row>
    <row r="36" spans="1:16" s="2" customFormat="1" ht="12" customHeight="1">
      <c r="A36" s="67">
        <v>129</v>
      </c>
      <c r="B36" s="93" t="s">
        <v>132</v>
      </c>
      <c r="C36" s="94" t="s">
        <v>15</v>
      </c>
      <c r="D36" s="95">
        <v>1</v>
      </c>
      <c r="E36" s="92" t="s">
        <v>16</v>
      </c>
      <c r="F36" s="44" t="s">
        <v>108</v>
      </c>
      <c r="G36" s="42" t="s">
        <v>50</v>
      </c>
      <c r="H36" s="42" t="s">
        <v>40</v>
      </c>
      <c r="I36" s="42" t="s">
        <v>110</v>
      </c>
      <c r="J36" s="42" t="s">
        <v>37</v>
      </c>
      <c r="K36" s="42" t="s">
        <v>133</v>
      </c>
      <c r="L36" s="28">
        <v>0.13400000000000001</v>
      </c>
      <c r="M36" s="28">
        <f t="shared" si="3"/>
        <v>0.13400000000000001</v>
      </c>
      <c r="N36" s="45">
        <v>0.05</v>
      </c>
      <c r="O36" s="28"/>
      <c r="P36" s="36"/>
    </row>
    <row r="37" spans="1:16" s="2" customFormat="1" ht="12" customHeight="1">
      <c r="A37" s="29">
        <v>130</v>
      </c>
      <c r="B37" s="38" t="s">
        <v>124</v>
      </c>
      <c r="C37" s="39" t="s">
        <v>125</v>
      </c>
      <c r="D37" s="45">
        <v>1</v>
      </c>
      <c r="E37" s="40" t="s">
        <v>8</v>
      </c>
      <c r="F37" s="42" t="s">
        <v>108</v>
      </c>
      <c r="G37" s="42" t="s">
        <v>50</v>
      </c>
      <c r="H37" s="42" t="s">
        <v>40</v>
      </c>
      <c r="I37" s="42" t="s">
        <v>110</v>
      </c>
      <c r="J37" s="42" t="s">
        <v>53</v>
      </c>
      <c r="K37" s="42" t="s">
        <v>126</v>
      </c>
      <c r="L37" s="41">
        <v>0.20100000000000001</v>
      </c>
      <c r="M37" s="28">
        <f t="shared" si="3"/>
        <v>0.20100000000000001</v>
      </c>
      <c r="N37" s="45">
        <v>3.3000000000000002E-2</v>
      </c>
      <c r="O37" s="28"/>
      <c r="P37" s="48"/>
    </row>
    <row r="38" spans="1:16" s="2" customFormat="1" ht="12" customHeight="1">
      <c r="A38" s="37">
        <v>131</v>
      </c>
      <c r="B38" s="38" t="s">
        <v>127</v>
      </c>
      <c r="C38" s="39" t="s">
        <v>13</v>
      </c>
      <c r="D38" s="45">
        <v>1</v>
      </c>
      <c r="E38" s="40" t="s">
        <v>9</v>
      </c>
      <c r="F38" s="42" t="s">
        <v>108</v>
      </c>
      <c r="G38" s="42" t="s">
        <v>50</v>
      </c>
      <c r="H38" s="42" t="s">
        <v>40</v>
      </c>
      <c r="I38" s="42" t="s">
        <v>110</v>
      </c>
      <c r="J38" s="42" t="s">
        <v>119</v>
      </c>
      <c r="K38" s="42" t="s">
        <v>128</v>
      </c>
      <c r="L38" s="51">
        <v>0.623</v>
      </c>
      <c r="M38" s="28">
        <f t="shared" si="3"/>
        <v>0.623</v>
      </c>
      <c r="N38" s="45">
        <v>0.1</v>
      </c>
      <c r="O38" s="28"/>
      <c r="P38" s="36"/>
    </row>
    <row r="39" spans="1:16" s="2" customFormat="1" ht="12" customHeight="1">
      <c r="A39" s="37">
        <v>133</v>
      </c>
      <c r="B39" s="38" t="s">
        <v>205</v>
      </c>
      <c r="C39" s="39" t="s">
        <v>200</v>
      </c>
      <c r="D39" s="39">
        <v>1</v>
      </c>
      <c r="E39" s="39" t="s">
        <v>3</v>
      </c>
      <c r="F39" s="54" t="s">
        <v>108</v>
      </c>
      <c r="G39" s="35" t="s">
        <v>50</v>
      </c>
      <c r="H39" s="35" t="s">
        <v>40</v>
      </c>
      <c r="I39" s="35" t="s">
        <v>110</v>
      </c>
      <c r="J39" s="35" t="s">
        <v>228</v>
      </c>
      <c r="K39" s="35" t="s">
        <v>229</v>
      </c>
      <c r="L39" s="41">
        <v>1.2</v>
      </c>
      <c r="M39" s="28">
        <f t="shared" si="3"/>
        <v>1.2</v>
      </c>
      <c r="N39" s="39">
        <v>0.04</v>
      </c>
      <c r="O39" s="28"/>
      <c r="P39" s="48"/>
    </row>
    <row r="40" spans="1:16" s="2" customFormat="1" ht="12" customHeight="1">
      <c r="A40" s="29">
        <v>134</v>
      </c>
      <c r="B40" s="38" t="s">
        <v>129</v>
      </c>
      <c r="C40" s="39" t="s">
        <v>125</v>
      </c>
      <c r="D40" s="39">
        <v>1</v>
      </c>
      <c r="E40" s="39" t="s">
        <v>12</v>
      </c>
      <c r="F40" s="54" t="s">
        <v>108</v>
      </c>
      <c r="G40" s="35" t="s">
        <v>50</v>
      </c>
      <c r="H40" s="35" t="s">
        <v>40</v>
      </c>
      <c r="I40" s="35" t="s">
        <v>110</v>
      </c>
      <c r="J40" s="35" t="s">
        <v>130</v>
      </c>
      <c r="K40" s="35" t="s">
        <v>131</v>
      </c>
      <c r="L40" s="28">
        <v>1.304</v>
      </c>
      <c r="M40" s="28">
        <f t="shared" si="3"/>
        <v>1.304</v>
      </c>
      <c r="N40" s="39">
        <v>0.125</v>
      </c>
      <c r="O40" s="28"/>
      <c r="P40" s="36"/>
    </row>
    <row r="41" spans="1:16" s="2" customFormat="1" ht="12" customHeight="1">
      <c r="A41" s="29">
        <v>136</v>
      </c>
      <c r="B41" s="38" t="s">
        <v>134</v>
      </c>
      <c r="C41" s="39" t="s">
        <v>86</v>
      </c>
      <c r="D41" s="39">
        <v>1</v>
      </c>
      <c r="E41" s="40" t="s">
        <v>10</v>
      </c>
      <c r="F41" s="41" t="s">
        <v>108</v>
      </c>
      <c r="G41" s="41" t="s">
        <v>204</v>
      </c>
      <c r="H41" s="41" t="s">
        <v>40</v>
      </c>
      <c r="I41" s="41" t="s">
        <v>110</v>
      </c>
      <c r="J41" s="41" t="s">
        <v>135</v>
      </c>
      <c r="K41" s="41" t="s">
        <v>136</v>
      </c>
      <c r="L41" s="51">
        <v>0.43</v>
      </c>
      <c r="M41" s="28">
        <f t="shared" si="3"/>
        <v>0.43</v>
      </c>
      <c r="N41" s="39">
        <v>0.05</v>
      </c>
      <c r="O41" s="28"/>
      <c r="P41" s="36"/>
    </row>
    <row r="42" spans="1:16" s="2" customFormat="1" ht="12" customHeight="1">
      <c r="A42" s="37">
        <v>137</v>
      </c>
      <c r="B42" s="38" t="s">
        <v>137</v>
      </c>
      <c r="C42" s="42" t="s">
        <v>32</v>
      </c>
      <c r="D42" s="42">
        <v>1</v>
      </c>
      <c r="E42" s="40" t="s">
        <v>7</v>
      </c>
      <c r="F42" s="55" t="s">
        <v>108</v>
      </c>
      <c r="G42" s="41" t="s">
        <v>206</v>
      </c>
      <c r="H42" s="36" t="s">
        <v>46</v>
      </c>
      <c r="I42" s="35" t="s">
        <v>110</v>
      </c>
      <c r="J42" s="35" t="s">
        <v>138</v>
      </c>
      <c r="K42" s="35" t="s">
        <v>139</v>
      </c>
      <c r="L42" s="28">
        <v>0.90600000000000003</v>
      </c>
      <c r="M42" s="28">
        <f t="shared" si="3"/>
        <v>0.90600000000000003</v>
      </c>
      <c r="N42" s="42">
        <v>0.315</v>
      </c>
      <c r="O42" s="28"/>
      <c r="P42" s="36"/>
    </row>
    <row r="43" spans="1:16" s="2" customFormat="1" ht="12" customHeight="1">
      <c r="A43" s="29">
        <v>140</v>
      </c>
      <c r="B43" s="38" t="s">
        <v>142</v>
      </c>
      <c r="C43" s="39" t="s">
        <v>31</v>
      </c>
      <c r="D43" s="39">
        <v>1</v>
      </c>
      <c r="E43" s="39" t="s">
        <v>30</v>
      </c>
      <c r="F43" s="41" t="s">
        <v>140</v>
      </c>
      <c r="G43" s="41" t="s">
        <v>143</v>
      </c>
      <c r="H43" s="41" t="s">
        <v>141</v>
      </c>
      <c r="I43" s="41" t="s">
        <v>110</v>
      </c>
      <c r="J43" s="41" t="s">
        <v>144</v>
      </c>
      <c r="K43" s="41" t="s">
        <v>145</v>
      </c>
      <c r="L43" s="28">
        <v>2.5999999999999999E-2</v>
      </c>
      <c r="M43" s="28">
        <f t="shared" si="3"/>
        <v>2.5999999999999999E-2</v>
      </c>
      <c r="N43" s="39">
        <v>9.9000000000000008E-3</v>
      </c>
      <c r="O43" s="28"/>
      <c r="P43" s="36"/>
    </row>
    <row r="44" spans="1:16" s="2" customFormat="1" ht="12" customHeight="1">
      <c r="A44" s="29">
        <v>142</v>
      </c>
      <c r="B44" s="38" t="s">
        <v>153</v>
      </c>
      <c r="C44" s="39" t="s">
        <v>33</v>
      </c>
      <c r="D44" s="45">
        <v>6</v>
      </c>
      <c r="E44" s="40" t="s">
        <v>12</v>
      </c>
      <c r="F44" s="41" t="s">
        <v>140</v>
      </c>
      <c r="G44" s="41" t="s">
        <v>146</v>
      </c>
      <c r="H44" s="41" t="s">
        <v>141</v>
      </c>
      <c r="I44" s="41" t="s">
        <v>110</v>
      </c>
      <c r="J44" s="41" t="s">
        <v>154</v>
      </c>
      <c r="K44" s="41" t="s">
        <v>155</v>
      </c>
      <c r="L44" s="52">
        <v>1.9E-2</v>
      </c>
      <c r="M44" s="28">
        <f t="shared" ref="M44:M50" si="4">L44*D44</f>
        <v>0.11399999999999999</v>
      </c>
      <c r="N44" s="45">
        <v>3.0000000000000001E-3</v>
      </c>
      <c r="O44" s="28"/>
      <c r="P44" s="36"/>
    </row>
    <row r="45" spans="1:16" s="2" customFormat="1" ht="12" customHeight="1">
      <c r="A45" s="46">
        <v>143</v>
      </c>
      <c r="B45" s="38" t="s">
        <v>150</v>
      </c>
      <c r="C45" s="42" t="s">
        <v>151</v>
      </c>
      <c r="D45" s="42">
        <v>3</v>
      </c>
      <c r="E45" s="40" t="s">
        <v>4</v>
      </c>
      <c r="F45" s="41" t="s">
        <v>140</v>
      </c>
      <c r="G45" s="41" t="s">
        <v>146</v>
      </c>
      <c r="H45" s="41" t="s">
        <v>141</v>
      </c>
      <c r="I45" s="41" t="s">
        <v>110</v>
      </c>
      <c r="J45" s="41" t="s">
        <v>111</v>
      </c>
      <c r="K45" s="41" t="s">
        <v>152</v>
      </c>
      <c r="L45" s="28">
        <v>3.7999999999999999E-2</v>
      </c>
      <c r="M45" s="28">
        <f t="shared" si="4"/>
        <v>0.11399999999999999</v>
      </c>
      <c r="N45" s="42">
        <v>3.0000000000000001E-3</v>
      </c>
      <c r="O45" s="47"/>
      <c r="P45" s="48"/>
    </row>
    <row r="46" spans="1:16" s="2" customFormat="1" ht="12" customHeight="1">
      <c r="A46" s="46">
        <v>144</v>
      </c>
      <c r="B46" s="38" t="s">
        <v>150</v>
      </c>
      <c r="C46" s="42" t="s">
        <v>151</v>
      </c>
      <c r="D46" s="42">
        <v>3</v>
      </c>
      <c r="E46" s="40" t="s">
        <v>6</v>
      </c>
      <c r="F46" s="41" t="s">
        <v>140</v>
      </c>
      <c r="G46" s="41" t="s">
        <v>146</v>
      </c>
      <c r="H46" s="41" t="s">
        <v>141</v>
      </c>
      <c r="I46" s="41" t="s">
        <v>110</v>
      </c>
      <c r="J46" s="41" t="s">
        <v>111</v>
      </c>
      <c r="K46" s="41" t="s">
        <v>152</v>
      </c>
      <c r="L46" s="28">
        <v>3.7999999999999999E-2</v>
      </c>
      <c r="M46" s="28">
        <f t="shared" si="4"/>
        <v>0.11399999999999999</v>
      </c>
      <c r="N46" s="42">
        <v>3.0000000000000001E-3</v>
      </c>
      <c r="O46" s="47"/>
      <c r="P46" s="48"/>
    </row>
    <row r="47" spans="1:16" s="2" customFormat="1" ht="12" customHeight="1">
      <c r="A47" s="46">
        <v>150</v>
      </c>
      <c r="B47" s="38" t="s">
        <v>147</v>
      </c>
      <c r="C47" s="42" t="s">
        <v>148</v>
      </c>
      <c r="D47" s="42">
        <v>3</v>
      </c>
      <c r="E47" s="40" t="s">
        <v>4</v>
      </c>
      <c r="F47" s="41" t="s">
        <v>140</v>
      </c>
      <c r="G47" s="41" t="s">
        <v>146</v>
      </c>
      <c r="H47" s="41" t="s">
        <v>141</v>
      </c>
      <c r="I47" s="41" t="s">
        <v>109</v>
      </c>
      <c r="J47" s="41" t="s">
        <v>113</v>
      </c>
      <c r="K47" s="41" t="s">
        <v>149</v>
      </c>
      <c r="L47" s="28">
        <v>0.08</v>
      </c>
      <c r="M47" s="28">
        <f t="shared" si="4"/>
        <v>0.24</v>
      </c>
      <c r="N47" s="42">
        <v>2.3E-2</v>
      </c>
      <c r="O47" s="47"/>
      <c r="P47" s="48"/>
    </row>
    <row r="48" spans="1:16" s="2" customFormat="1" ht="12" customHeight="1">
      <c r="A48" s="37">
        <v>151</v>
      </c>
      <c r="B48" s="38" t="s">
        <v>147</v>
      </c>
      <c r="C48" s="42" t="s">
        <v>148</v>
      </c>
      <c r="D48" s="42">
        <v>3</v>
      </c>
      <c r="E48" s="40" t="s">
        <v>6</v>
      </c>
      <c r="F48" s="41" t="s">
        <v>140</v>
      </c>
      <c r="G48" s="41" t="s">
        <v>146</v>
      </c>
      <c r="H48" s="41" t="s">
        <v>141</v>
      </c>
      <c r="I48" s="41" t="s">
        <v>109</v>
      </c>
      <c r="J48" s="41" t="s">
        <v>113</v>
      </c>
      <c r="K48" s="41" t="s">
        <v>149</v>
      </c>
      <c r="L48" s="28">
        <v>0.08</v>
      </c>
      <c r="M48" s="28">
        <f t="shared" si="4"/>
        <v>0.24</v>
      </c>
      <c r="N48" s="42">
        <v>2.3E-2</v>
      </c>
      <c r="O48" s="56"/>
      <c r="P48" s="57"/>
    </row>
    <row r="49" spans="1:16" s="2" customFormat="1" ht="12" customHeight="1">
      <c r="A49" s="37">
        <v>153</v>
      </c>
      <c r="B49" s="38" t="s">
        <v>156</v>
      </c>
      <c r="C49" s="39" t="s">
        <v>33</v>
      </c>
      <c r="D49" s="39">
        <v>1</v>
      </c>
      <c r="E49" s="39" t="s">
        <v>27</v>
      </c>
      <c r="F49" s="41" t="s">
        <v>108</v>
      </c>
      <c r="G49" s="41" t="s">
        <v>157</v>
      </c>
      <c r="H49" s="41" t="s">
        <v>158</v>
      </c>
      <c r="I49" s="41" t="s">
        <v>110</v>
      </c>
      <c r="J49" s="41" t="s">
        <v>70</v>
      </c>
      <c r="K49" s="41" t="s">
        <v>159</v>
      </c>
      <c r="L49" s="28">
        <v>6.0000000000000001E-3</v>
      </c>
      <c r="M49" s="28">
        <f t="shared" si="4"/>
        <v>6.0000000000000001E-3</v>
      </c>
      <c r="N49" s="39">
        <v>4.0000000000000002E-4</v>
      </c>
      <c r="O49" s="28"/>
      <c r="P49" s="36"/>
    </row>
    <row r="50" spans="1:16" s="2" customFormat="1" ht="12" customHeight="1">
      <c r="A50" s="37">
        <v>159</v>
      </c>
      <c r="B50" s="38" t="s">
        <v>163</v>
      </c>
      <c r="C50" s="39" t="s">
        <v>59</v>
      </c>
      <c r="D50" s="39">
        <v>2</v>
      </c>
      <c r="E50" s="39" t="s">
        <v>17</v>
      </c>
      <c r="F50" s="41" t="s">
        <v>162</v>
      </c>
      <c r="G50" s="41" t="s">
        <v>160</v>
      </c>
      <c r="H50" s="41" t="s">
        <v>35</v>
      </c>
      <c r="I50" s="42" t="s">
        <v>161</v>
      </c>
      <c r="J50" s="41" t="s">
        <v>164</v>
      </c>
      <c r="K50" s="41" t="s">
        <v>165</v>
      </c>
      <c r="L50" s="28">
        <v>5.0000000000000001E-4</v>
      </c>
      <c r="M50" s="28">
        <f t="shared" si="4"/>
        <v>1E-3</v>
      </c>
      <c r="N50" s="39">
        <v>2.0000000000000001E-4</v>
      </c>
      <c r="O50" s="28"/>
      <c r="P50" s="36"/>
    </row>
    <row r="51" spans="1:16" s="2" customFormat="1" ht="12" customHeight="1">
      <c r="A51" s="37">
        <v>183</v>
      </c>
      <c r="B51" s="38" t="s">
        <v>203</v>
      </c>
      <c r="C51" s="39" t="s">
        <v>13</v>
      </c>
      <c r="D51" s="45">
        <v>1</v>
      </c>
      <c r="E51" s="40" t="s">
        <v>12</v>
      </c>
      <c r="F51" s="41" t="s">
        <v>169</v>
      </c>
      <c r="G51" s="41" t="s">
        <v>201</v>
      </c>
      <c r="H51" s="36" t="s">
        <v>166</v>
      </c>
      <c r="I51" s="41" t="s">
        <v>168</v>
      </c>
      <c r="J51" s="41" t="s">
        <v>181</v>
      </c>
      <c r="K51" s="41" t="s">
        <v>231</v>
      </c>
      <c r="L51" s="52">
        <v>6.5860000000000003</v>
      </c>
      <c r="M51" s="28">
        <f t="shared" ref="M51:M54" si="5">L51*D51</f>
        <v>6.5860000000000003</v>
      </c>
      <c r="N51" s="45">
        <v>1.0629999999999999</v>
      </c>
      <c r="O51" s="28"/>
      <c r="P51" s="36"/>
    </row>
    <row r="52" spans="1:16" s="2" customFormat="1" ht="12" customHeight="1">
      <c r="A52" s="29">
        <v>184</v>
      </c>
      <c r="B52" s="38" t="s">
        <v>170</v>
      </c>
      <c r="C52" s="39" t="s">
        <v>120</v>
      </c>
      <c r="D52" s="45">
        <v>5</v>
      </c>
      <c r="E52" s="40" t="s">
        <v>12</v>
      </c>
      <c r="F52" s="41" t="s">
        <v>169</v>
      </c>
      <c r="G52" s="41" t="s">
        <v>167</v>
      </c>
      <c r="H52" s="36" t="s">
        <v>171</v>
      </c>
      <c r="I52" s="41" t="s">
        <v>172</v>
      </c>
      <c r="J52" s="41" t="s">
        <v>117</v>
      </c>
      <c r="K52" s="41" t="s">
        <v>173</v>
      </c>
      <c r="L52" s="28">
        <v>0.01</v>
      </c>
      <c r="M52" s="28">
        <f t="shared" si="5"/>
        <v>0.05</v>
      </c>
      <c r="N52" s="45">
        <v>5.0000000000000001E-3</v>
      </c>
      <c r="O52" s="28"/>
      <c r="P52" s="36"/>
    </row>
    <row r="53" spans="1:16" s="2" customFormat="1" ht="12" customHeight="1">
      <c r="A53" s="37">
        <v>193</v>
      </c>
      <c r="B53" s="38" t="s">
        <v>174</v>
      </c>
      <c r="C53" s="39" t="s">
        <v>29</v>
      </c>
      <c r="D53" s="39">
        <v>1</v>
      </c>
      <c r="E53" s="39" t="s">
        <v>28</v>
      </c>
      <c r="F53" s="41" t="s">
        <v>169</v>
      </c>
      <c r="G53" s="28" t="s">
        <v>167</v>
      </c>
      <c r="H53" s="58" t="s">
        <v>171</v>
      </c>
      <c r="I53" s="41" t="s">
        <v>168</v>
      </c>
      <c r="J53" s="41" t="s">
        <v>175</v>
      </c>
      <c r="K53" s="41" t="s">
        <v>176</v>
      </c>
      <c r="L53" s="28">
        <v>0.38100000000000001</v>
      </c>
      <c r="M53" s="28">
        <f t="shared" si="5"/>
        <v>0.38100000000000001</v>
      </c>
      <c r="N53" s="39">
        <v>5.5E-2</v>
      </c>
      <c r="O53" s="28"/>
      <c r="P53" s="36"/>
    </row>
    <row r="54" spans="1:16" s="2" customFormat="1" ht="12" customHeight="1">
      <c r="A54" s="37">
        <v>200</v>
      </c>
      <c r="B54" s="38" t="s">
        <v>177</v>
      </c>
      <c r="C54" s="39" t="s">
        <v>85</v>
      </c>
      <c r="D54" s="39">
        <v>1</v>
      </c>
      <c r="E54" s="40" t="s">
        <v>20</v>
      </c>
      <c r="F54" s="59" t="s">
        <v>169</v>
      </c>
      <c r="G54" s="41" t="s">
        <v>178</v>
      </c>
      <c r="H54" s="41" t="s">
        <v>179</v>
      </c>
      <c r="I54" s="41" t="s">
        <v>180</v>
      </c>
      <c r="J54" s="41" t="s">
        <v>181</v>
      </c>
      <c r="K54" s="41" t="s">
        <v>182</v>
      </c>
      <c r="L54" s="28">
        <v>4.53</v>
      </c>
      <c r="M54" s="28">
        <f t="shared" si="5"/>
        <v>4.53</v>
      </c>
      <c r="N54" s="39">
        <v>0.44500000000000001</v>
      </c>
      <c r="O54" s="28"/>
      <c r="P54" s="36"/>
    </row>
    <row r="55" spans="1:16" s="2" customFormat="1" ht="12" customHeight="1">
      <c r="A55" s="37">
        <v>201</v>
      </c>
      <c r="B55" s="38" t="s">
        <v>183</v>
      </c>
      <c r="C55" s="39" t="s">
        <v>85</v>
      </c>
      <c r="D55" s="39">
        <v>1</v>
      </c>
      <c r="E55" s="40" t="s">
        <v>20</v>
      </c>
      <c r="F55" s="59" t="s">
        <v>169</v>
      </c>
      <c r="G55" s="41" t="s">
        <v>178</v>
      </c>
      <c r="H55" s="41" t="s">
        <v>179</v>
      </c>
      <c r="I55" s="41" t="s">
        <v>180</v>
      </c>
      <c r="J55" s="41" t="s">
        <v>181</v>
      </c>
      <c r="K55" s="41" t="s">
        <v>182</v>
      </c>
      <c r="L55" s="28">
        <v>4.53</v>
      </c>
      <c r="M55" s="28">
        <f t="shared" ref="M55:M56" si="6">L55*D55</f>
        <v>4.53</v>
      </c>
      <c r="N55" s="39">
        <v>0.44500000000000001</v>
      </c>
      <c r="O55" s="28"/>
      <c r="P55" s="36"/>
    </row>
    <row r="56" spans="1:16" s="2" customFormat="1" ht="12" customHeight="1">
      <c r="A56" s="37">
        <v>203</v>
      </c>
      <c r="B56" s="38" t="s">
        <v>188</v>
      </c>
      <c r="C56" s="39" t="s">
        <v>189</v>
      </c>
      <c r="D56" s="39">
        <v>6</v>
      </c>
      <c r="E56" s="39" t="s">
        <v>12</v>
      </c>
      <c r="F56" s="52" t="s">
        <v>184</v>
      </c>
      <c r="G56" s="41" t="s">
        <v>185</v>
      </c>
      <c r="H56" s="41" t="s">
        <v>186</v>
      </c>
      <c r="I56" s="41" t="s">
        <v>187</v>
      </c>
      <c r="J56" s="41" t="s">
        <v>190</v>
      </c>
      <c r="K56" s="41" t="s">
        <v>191</v>
      </c>
      <c r="L56" s="52">
        <v>6.7000000000000002E-4</v>
      </c>
      <c r="M56" s="28">
        <f t="shared" si="6"/>
        <v>4.0200000000000001E-3</v>
      </c>
      <c r="N56" s="39">
        <v>1E-4</v>
      </c>
      <c r="O56" s="28"/>
      <c r="P56" s="36"/>
    </row>
    <row r="57" spans="1:16" s="2" customFormat="1" ht="12" customHeight="1">
      <c r="A57" s="37">
        <v>229</v>
      </c>
      <c r="B57" s="38" t="s">
        <v>196</v>
      </c>
      <c r="C57" s="39" t="s">
        <v>192</v>
      </c>
      <c r="D57" s="39">
        <v>6</v>
      </c>
      <c r="E57" s="39" t="s">
        <v>12</v>
      </c>
      <c r="F57" s="39" t="s">
        <v>193</v>
      </c>
      <c r="G57" s="50" t="s">
        <v>195</v>
      </c>
      <c r="H57" s="41" t="s">
        <v>194</v>
      </c>
      <c r="I57" s="41" t="s">
        <v>194</v>
      </c>
      <c r="J57" s="48"/>
      <c r="K57" s="48"/>
      <c r="L57" s="28">
        <v>4.4999999999999999E-4</v>
      </c>
      <c r="M57" s="28">
        <f t="shared" ref="M57" si="7">L57*D57</f>
        <v>2.7000000000000001E-3</v>
      </c>
      <c r="N57" s="39">
        <v>9.0000000000000006E-5</v>
      </c>
      <c r="O57" s="28"/>
      <c r="P57" s="36"/>
    </row>
    <row r="58" spans="1:16" s="2" customFormat="1" ht="18" customHeight="1">
      <c r="A58" s="61" t="s">
        <v>240</v>
      </c>
      <c r="B58" s="61"/>
      <c r="C58" s="61"/>
      <c r="D58" s="66" t="s">
        <v>241</v>
      </c>
      <c r="E58" s="63"/>
      <c r="F58" s="64"/>
      <c r="G58" s="62" t="s">
        <v>243</v>
      </c>
      <c r="H58" s="63"/>
      <c r="I58" s="63"/>
      <c r="J58" s="64"/>
      <c r="K58" s="65" t="s">
        <v>244</v>
      </c>
      <c r="L58" s="63"/>
      <c r="M58" s="63"/>
      <c r="N58" s="63"/>
      <c r="O58" s="63"/>
      <c r="P58" s="64"/>
    </row>
  </sheetData>
  <autoFilter ref="A3:P58">
    <filterColumn colId="5" showButton="0"/>
    <filterColumn colId="6" showButton="0"/>
    <filterColumn colId="7" showButton="0"/>
    <filterColumn colId="9" showButton="0"/>
    <filterColumn colId="10" showButton="0"/>
    <filterColumn colId="11" showButton="0"/>
  </autoFilter>
  <mergeCells count="5">
    <mergeCell ref="B1:P1"/>
    <mergeCell ref="A58:C58"/>
    <mergeCell ref="G58:J58"/>
    <mergeCell ref="K58:P58"/>
    <mergeCell ref="D58:F58"/>
  </mergeCells>
  <pageMargins left="0.11811023622047245" right="0.11811023622047245" top="0.15748031496062992" bottom="0.15748031496062992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2019-04-03T08:43:40Z</dcterms:modified>
</cp:coreProperties>
</file>